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70E1B6D-EA74-4446-9DE8-CF46FE43FECE}" xr6:coauthVersionLast="44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G195" i="1"/>
  <c r="F195" i="1"/>
  <c r="L176" i="1"/>
  <c r="F176" i="1"/>
  <c r="J176" i="1"/>
  <c r="H176" i="1"/>
  <c r="G176" i="1"/>
  <c r="L157" i="1"/>
  <c r="J157" i="1"/>
  <c r="H157" i="1"/>
  <c r="G157" i="1"/>
  <c r="F157" i="1"/>
  <c r="I138" i="1"/>
  <c r="L138" i="1"/>
  <c r="J138" i="1"/>
  <c r="H138" i="1"/>
  <c r="G138" i="1"/>
  <c r="F138" i="1"/>
  <c r="L119" i="1"/>
  <c r="J119" i="1"/>
  <c r="I119" i="1"/>
  <c r="H119" i="1"/>
  <c r="G119" i="1"/>
  <c r="F119" i="1"/>
  <c r="L100" i="1"/>
  <c r="F100" i="1"/>
  <c r="J100" i="1"/>
  <c r="H100" i="1"/>
  <c r="G100" i="1"/>
  <c r="F81" i="1"/>
  <c r="L81" i="1"/>
  <c r="J81" i="1"/>
  <c r="H81" i="1"/>
  <c r="G81" i="1"/>
  <c r="I62" i="1"/>
  <c r="L62" i="1"/>
  <c r="J62" i="1"/>
  <c r="H62" i="1"/>
  <c r="G62" i="1"/>
  <c r="F62" i="1"/>
  <c r="L43" i="1"/>
  <c r="J43" i="1"/>
  <c r="H43" i="1"/>
  <c r="G43" i="1"/>
  <c r="F43" i="1"/>
  <c r="I24" i="1"/>
  <c r="L24" i="1"/>
  <c r="J24" i="1"/>
  <c r="H24" i="1"/>
  <c r="G24" i="1"/>
  <c r="F24" i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<sst xmlns="http://schemas.openxmlformats.org/spreadsheetml/2006/main" count="302" uniqueCount="90">
  <si>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</si>
  <si>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</si>
  <si>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</si>
  <si>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</si>
  <si>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</si>
  <si>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</si>
  <si>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</si>
  <si>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</si>
  <si>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</si>
  <si>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</si>
  <si>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</si>
  <si>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</si>
  <si>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</si>
  <si>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</si>
  <si>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</si>
  <si>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</si>
  <si>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</si>
  <si>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</si>
  <si>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</si>
  <si>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</si>
  <si>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</si>
  <si>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</si>
  <si>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</si>
  <si>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</si>
  <si>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</si>
  <si>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</si>
  <si>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</si>
  <si>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</si>
  <si>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</si>
  <si>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</si>
  <si>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</si>
  <si>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</si>
  <si>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</si>
  <si>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</si>
  <si>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</si>
  <si>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</si>
  <si>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</si>
  <si>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</si>
  <si>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</si>
  <si>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</t>
  </si>
  <si>
    <t>батон</t>
  </si>
  <si>
    <t>салат из белокочанной капусты</t>
  </si>
  <si>
    <t>щи из капусты с картофелем</t>
  </si>
  <si>
    <t>макаронные изделия отварные</t>
  </si>
  <si>
    <t>компот из свежих ягод</t>
  </si>
  <si>
    <t>пюре картофельное</t>
  </si>
  <si>
    <t>чай с сахаром</t>
  </si>
  <si>
    <t>салат степной</t>
  </si>
  <si>
    <t>рассольник ленинградский</t>
  </si>
  <si>
    <t>котлета особая</t>
  </si>
  <si>
    <t>каша рассыпчатая гречневая</t>
  </si>
  <si>
    <t>компот из сухофруктов</t>
  </si>
  <si>
    <t>гуляш</t>
  </si>
  <si>
    <t>салат рыбный</t>
  </si>
  <si>
    <t>суп картофельный с бобовыми (фасоль)</t>
  </si>
  <si>
    <t>котлета рыбная</t>
  </si>
  <si>
    <t>рис отварной</t>
  </si>
  <si>
    <t>винегрет овощной</t>
  </si>
  <si>
    <t>борщ с капустой и картофелем</t>
  </si>
  <si>
    <t>каша  рассыпчатая гречневая</t>
  </si>
  <si>
    <t>кофейный напиток</t>
  </si>
  <si>
    <t>салат столичный</t>
  </si>
  <si>
    <t>суп картофельный с бобовыми (горох)</t>
  </si>
  <si>
    <t>треска с луком</t>
  </si>
  <si>
    <t>компот из свежих плодов</t>
  </si>
  <si>
    <t>яблоко</t>
  </si>
  <si>
    <t>щи с капустой и картофелем</t>
  </si>
  <si>
    <t>компот из ягод</t>
  </si>
  <si>
    <t>напиток из шиповника</t>
  </si>
  <si>
    <t>компот из смеси сухофруктов</t>
  </si>
  <si>
    <t>суп картофельный с макаронными изделиями</t>
  </si>
  <si>
    <t>плов из куры</t>
  </si>
  <si>
    <t>бутерброд с маслом и сыром</t>
  </si>
  <si>
    <t>каша вязкая молочная из пшённой крупы</t>
  </si>
  <si>
    <t>Чай с сахаром</t>
  </si>
  <si>
    <t>кисель из сока плодового или ягодного натурального</t>
  </si>
  <si>
    <t>тефтели из говядины с рисом паровые</t>
  </si>
  <si>
    <t>каша вязкая молочная из манной крупы</t>
  </si>
  <si>
    <t>каша вязкая молочная из рисовой крупы</t>
  </si>
  <si>
    <t>запеканка из творога</t>
  </si>
  <si>
    <t>котлета рубленая из  птицы</t>
  </si>
  <si>
    <t>хлеб чёрн.</t>
  </si>
  <si>
    <t>каша вязкая молочная из пшеничной крупы</t>
  </si>
  <si>
    <t>слойка кондитерское</t>
  </si>
  <si>
    <t>сладкое</t>
  </si>
  <si>
    <t>тефтели из говядины с рисом (паровые)</t>
  </si>
  <si>
    <t xml:space="preserve">какао </t>
  </si>
  <si>
    <t>МБОУ "Шенкурская СШ"</t>
  </si>
  <si>
    <t>директор</t>
  </si>
  <si>
    <t>Варенцова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</si>
</sst>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55" zoomScaleNormal="55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H143" sqref="H143"/>
    </sheetView>
  </sheetViews>
  <sheetFormatPr defaultColWidth="9.1328125" defaultRowHeight="13" x14ac:dyDescent="0.6"/>
  <cols>
    <col min="1" max="1" width="4.7265625" style="2" customWidth="1"/>
    <col min="2" max="2" width="5.26953125" style="2" customWidth="1"/>
    <col min="3" max="3" width="9.132812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6328125" style="2" customWidth="1"/>
    <col min="10" max="10" width="8.1328125" style="2" customWidth="1"/>
    <col min="11" max="11" width="10" style="2" customWidth="1"/>
    <col min="12" max="16384" width="9.1328125" style="2"/>
  </cols>
  <sheetData>
    <row r="1" spans="1:12" ht="14.75" x14ac:dyDescent="0.7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8" x14ac:dyDescent="0.6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 x14ac:dyDescent="0.6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6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75" x14ac:dyDescent="0.7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3.3</v>
      </c>
      <c r="H6" s="40">
        <v>8.8000000000000007</v>
      </c>
      <c r="I6" s="40">
        <v>34.700000000000003</v>
      </c>
      <c r="J6" s="40">
        <v>240</v>
      </c>
      <c r="K6" s="41">
        <v>302</v>
      </c>
      <c r="L6" s="40"/>
    </row>
    <row r="7" spans="1:12" ht="14.75" x14ac:dyDescent="0.7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75" x14ac:dyDescent="0.75">
      <c r="A8" s="23"/>
      <c r="B8" s="15"/>
      <c r="C8" s="11"/>
      <c r="D8" s="7" t="s">
        <v>22</v>
      </c>
      <c r="E8" s="42" t="s">
        <v>86</v>
      </c>
      <c r="F8" s="43">
        <v>250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/>
    </row>
    <row r="9" spans="1:12" ht="14.75" x14ac:dyDescent="0.7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1</v>
      </c>
      <c r="I9" s="43">
        <v>2</v>
      </c>
      <c r="J9" s="43">
        <v>22</v>
      </c>
      <c r="K9" s="44"/>
      <c r="L9" s="43"/>
    </row>
    <row r="10" spans="1:12" ht="14.75" x14ac:dyDescent="0.7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75" x14ac:dyDescent="0.7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75" x14ac:dyDescent="0.7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75" x14ac:dyDescent="0.7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11.2</v>
      </c>
      <c r="H13" s="19">
        <f t="shared" si="0"/>
        <v>14.8</v>
      </c>
      <c r="I13" s="19">
        <f t="shared" si="0"/>
        <v>69.2</v>
      </c>
      <c r="J13" s="19">
        <f t="shared" si="0"/>
        <v>452</v>
      </c>
      <c r="K13" s="25"/>
      <c r="L13" s="19">
        <f t="shared" ref="L13" si="1">SUM(L6:L12)</f>
        <v>0</v>
      </c>
    </row>
    <row r="14" spans="1:12" ht="14.75" x14ac:dyDescent="0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1.4</v>
      </c>
      <c r="H14" s="43">
        <v>5.0999999999999996</v>
      </c>
      <c r="I14" s="43">
        <v>8.9</v>
      </c>
      <c r="J14" s="43">
        <v>88</v>
      </c>
      <c r="K14" s="44">
        <v>43</v>
      </c>
      <c r="L14" s="43"/>
    </row>
    <row r="15" spans="1:12" ht="14.75" x14ac:dyDescent="0.7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4.3</v>
      </c>
      <c r="I15" s="43">
        <v>10</v>
      </c>
      <c r="J15" s="43">
        <v>88</v>
      </c>
      <c r="K15" s="44">
        <v>124</v>
      </c>
      <c r="L15" s="43"/>
    </row>
    <row r="16" spans="1:12" ht="14.75" x14ac:dyDescent="0.75">
      <c r="A16" s="23"/>
      <c r="B16" s="15"/>
      <c r="C16" s="11"/>
      <c r="D16" s="7" t="s">
        <v>28</v>
      </c>
      <c r="E16" s="42" t="s">
        <v>80</v>
      </c>
      <c r="F16" s="43">
        <v>100</v>
      </c>
      <c r="G16" s="43">
        <v>16.7</v>
      </c>
      <c r="H16" s="43">
        <v>12.1</v>
      </c>
      <c r="I16" s="43">
        <v>16.3</v>
      </c>
      <c r="J16" s="43">
        <v>244</v>
      </c>
      <c r="K16" s="44">
        <v>498</v>
      </c>
      <c r="L16" s="43"/>
    </row>
    <row r="17" spans="1:12" ht="14.75" x14ac:dyDescent="0.75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5.25</v>
      </c>
      <c r="H17" s="43">
        <v>6.15</v>
      </c>
      <c r="I17" s="43">
        <v>35.200000000000003</v>
      </c>
      <c r="J17" s="43">
        <v>220</v>
      </c>
      <c r="K17" s="44">
        <v>332</v>
      </c>
      <c r="L17" s="43"/>
    </row>
    <row r="18" spans="1:12" ht="14.75" x14ac:dyDescent="0.7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46.6</v>
      </c>
      <c r="J18" s="43">
        <v>182</v>
      </c>
      <c r="K18" s="44">
        <v>631</v>
      </c>
      <c r="L18" s="43"/>
    </row>
    <row r="19" spans="1:12" ht="14.75" x14ac:dyDescent="0.75">
      <c r="A19" s="23"/>
      <c r="B19" s="15"/>
      <c r="C19" s="11"/>
      <c r="D19" s="7" t="s">
        <v>31</v>
      </c>
      <c r="E19" s="42" t="s">
        <v>31</v>
      </c>
      <c r="F19" s="43">
        <v>60</v>
      </c>
      <c r="G19" s="43">
        <v>6</v>
      </c>
      <c r="H19" s="43">
        <v>2</v>
      </c>
      <c r="I19" s="43">
        <v>4</v>
      </c>
      <c r="J19" s="43">
        <v>44</v>
      </c>
      <c r="K19" s="44"/>
      <c r="L19" s="43"/>
    </row>
    <row r="20" spans="1:12" ht="14.75" x14ac:dyDescent="0.75">
      <c r="A20" s="23"/>
      <c r="B20" s="15"/>
      <c r="C20" s="11"/>
      <c r="D20" s="7" t="s">
        <v>32</v>
      </c>
      <c r="E20" s="42" t="s">
        <v>81</v>
      </c>
      <c r="F20" s="43">
        <v>60</v>
      </c>
      <c r="G20" s="43">
        <v>6</v>
      </c>
      <c r="H20" s="43">
        <v>2</v>
      </c>
      <c r="I20" s="43">
        <v>4</v>
      </c>
      <c r="J20" s="43">
        <v>44</v>
      </c>
      <c r="K20" s="44"/>
      <c r="L20" s="43"/>
    </row>
    <row r="21" spans="1:12" ht="14.75" x14ac:dyDescent="0.7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75" x14ac:dyDescent="0.7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75" x14ac:dyDescent="0.7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37.950000000000003</v>
      </c>
      <c r="H23" s="19">
        <f t="shared" si="2"/>
        <v>31.65</v>
      </c>
      <c r="I23" s="19">
        <f t="shared" si="2"/>
        <v>125</v>
      </c>
      <c r="J23" s="19">
        <f t="shared" si="2"/>
        <v>910</v>
      </c>
      <c r="K23" s="25"/>
      <c r="L23" s="19">
        <f t="shared" ref="L23" si="3">SUM(L14:L22)</f>
        <v>0</v>
      </c>
    </row>
    <row r="24" spans="1:12" ht="14.75" x14ac:dyDescent="0.6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1490</v>
      </c>
      <c r="G24" s="32">
        <f t="shared" ref="G24:J24" si="4">G13+G23</f>
        <v>49.150000000000006</v>
      </c>
      <c r="H24" s="32">
        <f t="shared" si="4"/>
        <v>46.45</v>
      </c>
      <c r="I24" s="32">
        <f t="shared" si="4"/>
        <v>194.2</v>
      </c>
      <c r="J24" s="32">
        <f t="shared" si="4"/>
        <v>1362</v>
      </c>
      <c r="K24" s="32"/>
      <c r="L24" s="32">
        <f t="shared" ref="L24" si="5">L13+L23</f>
        <v>0</v>
      </c>
    </row>
    <row r="25" spans="1:12" ht="14.75" x14ac:dyDescent="0.7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8</v>
      </c>
      <c r="H25" s="40">
        <v>12</v>
      </c>
      <c r="I25" s="40">
        <v>28</v>
      </c>
      <c r="J25" s="40">
        <v>208</v>
      </c>
      <c r="K25" s="41">
        <v>520</v>
      </c>
      <c r="L25" s="40"/>
    </row>
    <row r="26" spans="1:12" ht="14.75" x14ac:dyDescent="0.75">
      <c r="A26" s="14"/>
      <c r="B26" s="15"/>
      <c r="C26" s="11"/>
      <c r="D26" s="6" t="s">
        <v>21</v>
      </c>
      <c r="E26" s="42" t="s">
        <v>80</v>
      </c>
      <c r="F26" s="43">
        <v>90</v>
      </c>
      <c r="G26" s="43">
        <v>16.7</v>
      </c>
      <c r="H26" s="43">
        <v>12.1</v>
      </c>
      <c r="I26" s="43">
        <v>16.3</v>
      </c>
      <c r="J26" s="43">
        <v>244</v>
      </c>
      <c r="K26" s="44">
        <v>498</v>
      </c>
      <c r="L26" s="43"/>
    </row>
    <row r="27" spans="1:12" ht="14.75" x14ac:dyDescent="0.75">
      <c r="A27" s="14"/>
      <c r="B27" s="15"/>
      <c r="C27" s="11"/>
      <c r="D27" s="7" t="s">
        <v>22</v>
      </c>
      <c r="E27" s="42" t="s">
        <v>74</v>
      </c>
      <c r="F27" s="43">
        <v>250</v>
      </c>
      <c r="G27" s="43">
        <v>0.2</v>
      </c>
      <c r="H27" s="43">
        <v>0</v>
      </c>
      <c r="I27" s="43">
        <v>0</v>
      </c>
      <c r="J27" s="43">
        <v>4.5999999999999996</v>
      </c>
      <c r="K27" s="44">
        <v>685</v>
      </c>
      <c r="L27" s="43"/>
    </row>
    <row r="28" spans="1:12" ht="14.75" x14ac:dyDescent="0.7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3</v>
      </c>
      <c r="H28" s="43">
        <v>1</v>
      </c>
      <c r="I28" s="43">
        <v>2</v>
      </c>
      <c r="J28" s="43">
        <v>22</v>
      </c>
      <c r="K28" s="44"/>
      <c r="L28" s="43"/>
    </row>
    <row r="29" spans="1:12" ht="14.75" x14ac:dyDescent="0.7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75" x14ac:dyDescent="0.7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75" x14ac:dyDescent="0.7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75" x14ac:dyDescent="0.7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27.9</v>
      </c>
      <c r="H32" s="19">
        <f t="shared" ref="H32" si="7">SUM(H25:H31)</f>
        <v>25.1</v>
      </c>
      <c r="I32" s="19">
        <f t="shared" ref="I32" si="8">SUM(I25:I31)</f>
        <v>46.3</v>
      </c>
      <c r="J32" s="19">
        <f t="shared" ref="J32:L32" si="9">SUM(J25:J31)</f>
        <v>478.6</v>
      </c>
      <c r="K32" s="25"/>
      <c r="L32" s="19">
        <f t="shared" si="9"/>
        <v>0</v>
      </c>
    </row>
    <row r="33" spans="1:12" ht="14.75" x14ac:dyDescent="0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1.25</v>
      </c>
      <c r="H33" s="43">
        <v>2.4300000000000002</v>
      </c>
      <c r="I33" s="43">
        <v>3.89</v>
      </c>
      <c r="J33" s="43">
        <v>49</v>
      </c>
      <c r="K33" s="44">
        <v>25</v>
      </c>
      <c r="L33" s="43"/>
    </row>
    <row r="34" spans="1:12" ht="14.75" x14ac:dyDescent="0.7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3</v>
      </c>
      <c r="H34" s="43">
        <v>4.5</v>
      </c>
      <c r="I34" s="43">
        <v>20.100000000000001</v>
      </c>
      <c r="J34" s="43">
        <v>135</v>
      </c>
      <c r="K34" s="44">
        <v>132</v>
      </c>
      <c r="L34" s="43"/>
    </row>
    <row r="35" spans="1:12" ht="14.75" x14ac:dyDescent="0.7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7.95</v>
      </c>
      <c r="H35" s="43">
        <v>7.2</v>
      </c>
      <c r="I35" s="43">
        <v>8</v>
      </c>
      <c r="J35" s="43">
        <v>130.5</v>
      </c>
      <c r="K35" s="44">
        <v>452</v>
      </c>
      <c r="L35" s="43"/>
    </row>
    <row r="36" spans="1:12" ht="14.75" x14ac:dyDescent="0.7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5.8</v>
      </c>
      <c r="H36" s="43">
        <v>5.2</v>
      </c>
      <c r="I36" s="43">
        <v>28.4</v>
      </c>
      <c r="J36" s="43">
        <v>186</v>
      </c>
      <c r="K36" s="44">
        <v>500</v>
      </c>
      <c r="L36" s="43"/>
    </row>
    <row r="37" spans="1:12" ht="14.75" x14ac:dyDescent="0.7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</v>
      </c>
      <c r="H37" s="43">
        <v>0</v>
      </c>
      <c r="I37" s="43">
        <v>43.8</v>
      </c>
      <c r="J37" s="43">
        <v>176</v>
      </c>
      <c r="K37" s="44">
        <v>639</v>
      </c>
      <c r="L37" s="43"/>
    </row>
    <row r="38" spans="1:12" ht="14.75" x14ac:dyDescent="0.75">
      <c r="A38" s="14"/>
      <c r="B38" s="15"/>
      <c r="C38" s="11"/>
      <c r="D38" s="7" t="s">
        <v>31</v>
      </c>
      <c r="E38" s="42" t="s">
        <v>31</v>
      </c>
      <c r="F38" s="43">
        <v>60</v>
      </c>
      <c r="G38" s="43">
        <v>6</v>
      </c>
      <c r="H38" s="43">
        <v>2</v>
      </c>
      <c r="I38" s="43">
        <v>4</v>
      </c>
      <c r="J38" s="43">
        <v>44</v>
      </c>
      <c r="K38" s="44"/>
      <c r="L38" s="43"/>
    </row>
    <row r="39" spans="1:12" ht="14.75" x14ac:dyDescent="0.75">
      <c r="A39" s="14"/>
      <c r="B39" s="15"/>
      <c r="C39" s="11"/>
      <c r="D39" s="7" t="s">
        <v>32</v>
      </c>
      <c r="E39" s="42" t="s">
        <v>81</v>
      </c>
      <c r="F39" s="43">
        <v>60</v>
      </c>
      <c r="G39" s="43">
        <v>6</v>
      </c>
      <c r="H39" s="43">
        <v>2</v>
      </c>
      <c r="I39" s="43">
        <v>4</v>
      </c>
      <c r="J39" s="43">
        <v>44</v>
      </c>
      <c r="K39" s="44"/>
      <c r="L39" s="43"/>
    </row>
    <row r="40" spans="1:12" ht="14.75" x14ac:dyDescent="0.7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75" x14ac:dyDescent="0.7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75" x14ac:dyDescent="0.7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30.6</v>
      </c>
      <c r="H42" s="19">
        <f t="shared" ref="H42" si="11">SUM(H33:H41)</f>
        <v>23.33</v>
      </c>
      <c r="I42" s="19">
        <f t="shared" ref="I42" si="12">SUM(I33:I41)</f>
        <v>112.19</v>
      </c>
      <c r="J42" s="19">
        <f t="shared" ref="J42:L42" si="13">SUM(J33:J41)</f>
        <v>764.5</v>
      </c>
      <c r="K42" s="25"/>
      <c r="L42" s="19">
        <f t="shared" si="13"/>
        <v>0</v>
      </c>
    </row>
    <row r="43" spans="1:12" ht="15.75" customHeight="1" x14ac:dyDescent="0.6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1470</v>
      </c>
      <c r="G43" s="32">
        <f t="shared" ref="G43" si="14">G32+G42</f>
        <v>58.5</v>
      </c>
      <c r="H43" s="32">
        <f t="shared" ref="H43" si="15">H32+H42</f>
        <v>48.43</v>
      </c>
      <c r="I43" s="32">
        <f t="shared" ref="I43" si="16">I32+I42</f>
        <v>158.49</v>
      </c>
      <c r="J43" s="32">
        <f t="shared" ref="J43:L43" si="17">J32+J42</f>
        <v>1243.0999999999999</v>
      </c>
      <c r="K43" s="32"/>
      <c r="L43" s="32">
        <f t="shared" si="17"/>
        <v>0</v>
      </c>
    </row>
    <row r="44" spans="1:12" ht="14.75" x14ac:dyDescent="0.7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5.8</v>
      </c>
      <c r="H44" s="40">
        <v>5.2</v>
      </c>
      <c r="I44" s="40">
        <v>28.4</v>
      </c>
      <c r="J44" s="40">
        <v>186</v>
      </c>
      <c r="K44" s="41">
        <v>500</v>
      </c>
      <c r="L44" s="40"/>
    </row>
    <row r="45" spans="1:12" ht="14.75" x14ac:dyDescent="0.75">
      <c r="A45" s="23"/>
      <c r="B45" s="15"/>
      <c r="C45" s="11"/>
      <c r="D45" s="6" t="s">
        <v>21</v>
      </c>
      <c r="E45" s="42" t="s">
        <v>52</v>
      </c>
      <c r="F45" s="43">
        <v>100</v>
      </c>
      <c r="G45" s="43">
        <v>13.9</v>
      </c>
      <c r="H45" s="43">
        <v>6.5</v>
      </c>
      <c r="I45" s="43">
        <v>4</v>
      </c>
      <c r="J45" s="43">
        <v>132</v>
      </c>
      <c r="K45" s="44">
        <v>437</v>
      </c>
      <c r="L45" s="43"/>
    </row>
    <row r="46" spans="1:12" ht="14.75" x14ac:dyDescent="0.75">
      <c r="A46" s="23"/>
      <c r="B46" s="15"/>
      <c r="C46" s="11"/>
      <c r="D46" s="7" t="s">
        <v>22</v>
      </c>
      <c r="E46" s="42" t="s">
        <v>75</v>
      </c>
      <c r="F46" s="43">
        <v>250</v>
      </c>
      <c r="G46" s="43">
        <v>4.4000000000000004</v>
      </c>
      <c r="H46" s="43">
        <v>0.12</v>
      </c>
      <c r="I46" s="43">
        <v>38.619999999999997</v>
      </c>
      <c r="J46" s="43">
        <v>157.6</v>
      </c>
      <c r="K46" s="44">
        <v>350</v>
      </c>
      <c r="L46" s="43"/>
    </row>
    <row r="47" spans="1:12" ht="14.75" x14ac:dyDescent="0.7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3</v>
      </c>
      <c r="H47" s="43">
        <v>1</v>
      </c>
      <c r="I47" s="43">
        <v>2</v>
      </c>
      <c r="J47" s="43">
        <v>22</v>
      </c>
      <c r="K47" s="44"/>
      <c r="L47" s="43"/>
    </row>
    <row r="48" spans="1:12" ht="14.75" x14ac:dyDescent="0.7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75" x14ac:dyDescent="0.7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75" x14ac:dyDescent="0.7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75" x14ac:dyDescent="0.7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27.1</v>
      </c>
      <c r="H51" s="19">
        <f t="shared" ref="H51" si="19">SUM(H44:H50)</f>
        <v>12.819999999999999</v>
      </c>
      <c r="I51" s="19">
        <f t="shared" ref="I51" si="20">SUM(I44:I50)</f>
        <v>73.02</v>
      </c>
      <c r="J51" s="19">
        <f t="shared" ref="J51:L51" si="21">SUM(J44:J50)</f>
        <v>497.6</v>
      </c>
      <c r="K51" s="25"/>
      <c r="L51" s="19">
        <f t="shared" si="21"/>
        <v>0</v>
      </c>
    </row>
    <row r="52" spans="1:12" ht="14.75" x14ac:dyDescent="0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100</v>
      </c>
      <c r="G52" s="43">
        <v>5.8</v>
      </c>
      <c r="H52" s="43">
        <v>16.600000000000001</v>
      </c>
      <c r="I52" s="43">
        <v>5.5</v>
      </c>
      <c r="J52" s="43">
        <v>195</v>
      </c>
      <c r="K52" s="44">
        <v>65</v>
      </c>
      <c r="L52" s="43"/>
    </row>
    <row r="53" spans="1:12" ht="14.75" x14ac:dyDescent="0.7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6.2</v>
      </c>
      <c r="H53" s="43">
        <v>5.6</v>
      </c>
      <c r="I53" s="43">
        <v>22.3</v>
      </c>
      <c r="J53" s="43">
        <v>167</v>
      </c>
      <c r="K53" s="44">
        <v>139</v>
      </c>
      <c r="L53" s="43"/>
    </row>
    <row r="54" spans="1:12" ht="14.75" x14ac:dyDescent="0.7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3.58</v>
      </c>
      <c r="H54" s="43">
        <v>2.42</v>
      </c>
      <c r="I54" s="43">
        <v>4.18</v>
      </c>
      <c r="J54" s="43">
        <v>53.9</v>
      </c>
      <c r="K54" s="44">
        <v>388</v>
      </c>
      <c r="L54" s="43"/>
    </row>
    <row r="55" spans="1:12" ht="14.75" x14ac:dyDescent="0.75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3.7</v>
      </c>
      <c r="H55" s="43">
        <v>6.1</v>
      </c>
      <c r="I55" s="43">
        <v>38.5</v>
      </c>
      <c r="J55" s="43">
        <v>228</v>
      </c>
      <c r="K55" s="44">
        <v>511</v>
      </c>
      <c r="L55" s="43"/>
    </row>
    <row r="56" spans="1:12" ht="14.75" x14ac:dyDescent="0.7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0.6</v>
      </c>
      <c r="H56" s="43">
        <v>0</v>
      </c>
      <c r="I56" s="43">
        <v>43.8</v>
      </c>
      <c r="J56" s="43">
        <v>176</v>
      </c>
      <c r="K56" s="44">
        <v>639</v>
      </c>
      <c r="L56" s="43"/>
    </row>
    <row r="57" spans="1:12" ht="14.75" x14ac:dyDescent="0.75">
      <c r="A57" s="23"/>
      <c r="B57" s="15"/>
      <c r="C57" s="11"/>
      <c r="D57" s="7" t="s">
        <v>31</v>
      </c>
      <c r="E57" s="42" t="s">
        <v>31</v>
      </c>
      <c r="F57" s="43">
        <v>60</v>
      </c>
      <c r="G57" s="43">
        <v>6</v>
      </c>
      <c r="H57" s="43">
        <v>2</v>
      </c>
      <c r="I57" s="43">
        <v>4</v>
      </c>
      <c r="J57" s="43">
        <v>44</v>
      </c>
      <c r="K57" s="44"/>
      <c r="L57" s="43"/>
    </row>
    <row r="58" spans="1:12" ht="14.75" x14ac:dyDescent="0.75">
      <c r="A58" s="23"/>
      <c r="B58" s="15"/>
      <c r="C58" s="11"/>
      <c r="D58" s="7" t="s">
        <v>32</v>
      </c>
      <c r="E58" s="42" t="s">
        <v>81</v>
      </c>
      <c r="F58" s="43">
        <v>60</v>
      </c>
      <c r="G58" s="43">
        <v>6</v>
      </c>
      <c r="H58" s="43">
        <v>2</v>
      </c>
      <c r="I58" s="43">
        <v>4</v>
      </c>
      <c r="J58" s="43">
        <v>44</v>
      </c>
      <c r="K58" s="44"/>
      <c r="L58" s="43"/>
    </row>
    <row r="59" spans="1:12" ht="14.75" x14ac:dyDescent="0.7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75" x14ac:dyDescent="0.7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75" x14ac:dyDescent="0.7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31.880000000000003</v>
      </c>
      <c r="H61" s="19">
        <f t="shared" ref="H61" si="23">SUM(H52:H60)</f>
        <v>34.720000000000006</v>
      </c>
      <c r="I61" s="19">
        <f t="shared" ref="I61" si="24">SUM(I52:I60)</f>
        <v>122.28</v>
      </c>
      <c r="J61" s="19">
        <f t="shared" ref="J61:L61" si="25">SUM(J52:J60)</f>
        <v>907.9</v>
      </c>
      <c r="K61" s="25"/>
      <c r="L61" s="19">
        <f t="shared" si="25"/>
        <v>0</v>
      </c>
    </row>
    <row r="62" spans="1:12" ht="15.75" customHeight="1" x14ac:dyDescent="0.6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1480</v>
      </c>
      <c r="G62" s="32">
        <f t="shared" ref="G62" si="26">G51+G61</f>
        <v>58.980000000000004</v>
      </c>
      <c r="H62" s="32">
        <f t="shared" ref="H62" si="27">H51+H61</f>
        <v>47.540000000000006</v>
      </c>
      <c r="I62" s="32">
        <f t="shared" ref="I62" si="28">I51+I61</f>
        <v>195.3</v>
      </c>
      <c r="J62" s="32">
        <f t="shared" ref="J62:L62" si="29">J51+J61</f>
        <v>1405.5</v>
      </c>
      <c r="K62" s="32"/>
      <c r="L62" s="32">
        <f t="shared" si="29"/>
        <v>0</v>
      </c>
    </row>
    <row r="63" spans="1:12" ht="14.75" x14ac:dyDescent="0.75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150</v>
      </c>
      <c r="G63" s="40">
        <v>5.25</v>
      </c>
      <c r="H63" s="40">
        <v>6.15</v>
      </c>
      <c r="I63" s="40">
        <v>35.200000000000003</v>
      </c>
      <c r="J63" s="40">
        <v>220</v>
      </c>
      <c r="K63" s="41">
        <v>332</v>
      </c>
      <c r="L63" s="40"/>
    </row>
    <row r="64" spans="1:12" ht="14.75" x14ac:dyDescent="0.75">
      <c r="A64" s="23"/>
      <c r="B64" s="15"/>
      <c r="C64" s="11"/>
      <c r="D64" s="6" t="s">
        <v>21</v>
      </c>
      <c r="E64" s="42" t="s">
        <v>55</v>
      </c>
      <c r="F64" s="43">
        <v>90</v>
      </c>
      <c r="G64" s="43">
        <v>3.58</v>
      </c>
      <c r="H64" s="43">
        <v>2.42</v>
      </c>
      <c r="I64" s="43">
        <v>4.18</v>
      </c>
      <c r="J64" s="43">
        <v>53.9</v>
      </c>
      <c r="K64" s="44">
        <v>388</v>
      </c>
      <c r="L64" s="43"/>
    </row>
    <row r="65" spans="1:12" ht="14.75" x14ac:dyDescent="0.7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75" x14ac:dyDescent="0.7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3</v>
      </c>
      <c r="H66" s="43">
        <v>1</v>
      </c>
      <c r="I66" s="43">
        <v>2</v>
      </c>
      <c r="J66" s="43">
        <v>22</v>
      </c>
      <c r="K66" s="44"/>
      <c r="L66" s="43"/>
    </row>
    <row r="67" spans="1:12" ht="14.75" x14ac:dyDescent="0.7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75" x14ac:dyDescent="0.75">
      <c r="A68" s="23"/>
      <c r="B68" s="15"/>
      <c r="C68" s="11"/>
      <c r="D68" s="6" t="s">
        <v>30</v>
      </c>
      <c r="E68" s="42" t="s">
        <v>68</v>
      </c>
      <c r="F68" s="43">
        <v>250</v>
      </c>
      <c r="G68" s="43">
        <v>0.68</v>
      </c>
      <c r="H68" s="43">
        <v>0.28000000000000003</v>
      </c>
      <c r="I68" s="43">
        <v>20.76</v>
      </c>
      <c r="J68" s="43">
        <v>88.2</v>
      </c>
      <c r="K68" s="44">
        <v>705</v>
      </c>
      <c r="L68" s="43"/>
    </row>
    <row r="69" spans="1:12" ht="14.75" x14ac:dyDescent="0.7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75" x14ac:dyDescent="0.7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12.51</v>
      </c>
      <c r="H70" s="19">
        <f t="shared" ref="H70" si="31">SUM(H63:H69)</f>
        <v>9.85</v>
      </c>
      <c r="I70" s="19">
        <f t="shared" ref="I70" si="32">SUM(I63:I69)</f>
        <v>62.14</v>
      </c>
      <c r="J70" s="19">
        <f t="shared" ref="J70:L70" si="33">SUM(J63:J69)</f>
        <v>384.09999999999997</v>
      </c>
      <c r="K70" s="25"/>
      <c r="L70" s="19">
        <f t="shared" si="33"/>
        <v>0</v>
      </c>
    </row>
    <row r="71" spans="1:12" ht="14.75" x14ac:dyDescent="0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100</v>
      </c>
      <c r="G71" s="43">
        <v>1.4</v>
      </c>
      <c r="H71" s="43">
        <v>10.1</v>
      </c>
      <c r="I71" s="43">
        <v>6.8</v>
      </c>
      <c r="J71" s="43">
        <v>124</v>
      </c>
      <c r="K71" s="44">
        <v>71</v>
      </c>
      <c r="L71" s="43"/>
    </row>
    <row r="72" spans="1:12" ht="14.75" x14ac:dyDescent="0.7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</v>
      </c>
      <c r="H72" s="43">
        <v>5.2</v>
      </c>
      <c r="I72" s="43">
        <v>13.1</v>
      </c>
      <c r="J72" s="43">
        <v>106</v>
      </c>
      <c r="K72" s="44">
        <v>110</v>
      </c>
      <c r="L72" s="43"/>
    </row>
    <row r="73" spans="1:12" ht="14.75" x14ac:dyDescent="0.7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9.1999999999999993</v>
      </c>
      <c r="H73" s="43">
        <v>18.100000000000001</v>
      </c>
      <c r="I73" s="43">
        <v>10</v>
      </c>
      <c r="J73" s="43">
        <v>240</v>
      </c>
      <c r="K73" s="44">
        <v>463</v>
      </c>
      <c r="L73" s="43"/>
    </row>
    <row r="74" spans="1:12" ht="14.75" x14ac:dyDescent="0.7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5.8</v>
      </c>
      <c r="H74" s="43">
        <v>5.2</v>
      </c>
      <c r="I74" s="43">
        <v>28.4</v>
      </c>
      <c r="J74" s="43">
        <v>186</v>
      </c>
      <c r="K74" s="44">
        <v>500</v>
      </c>
      <c r="L74" s="43"/>
    </row>
    <row r="75" spans="1:12" ht="14.75" x14ac:dyDescent="0.75">
      <c r="A75" s="23"/>
      <c r="B75" s="15"/>
      <c r="C75" s="11"/>
      <c r="D75" s="7" t="s">
        <v>30</v>
      </c>
      <c r="E75" s="42" t="s">
        <v>69</v>
      </c>
      <c r="F75" s="43">
        <v>250</v>
      </c>
      <c r="G75" s="43">
        <v>0.6</v>
      </c>
      <c r="H75" s="43">
        <v>0</v>
      </c>
      <c r="I75" s="43">
        <v>43.8</v>
      </c>
      <c r="J75" s="43">
        <v>176</v>
      </c>
      <c r="K75" s="44">
        <v>639</v>
      </c>
      <c r="L75" s="43"/>
    </row>
    <row r="76" spans="1:12" ht="14.75" x14ac:dyDescent="0.75">
      <c r="A76" s="23"/>
      <c r="B76" s="15"/>
      <c r="C76" s="11"/>
      <c r="D76" s="7" t="s">
        <v>31</v>
      </c>
      <c r="E76" s="42" t="s">
        <v>31</v>
      </c>
      <c r="F76" s="43">
        <v>60</v>
      </c>
      <c r="G76" s="43">
        <v>6</v>
      </c>
      <c r="H76" s="43">
        <v>2</v>
      </c>
      <c r="I76" s="43">
        <v>4</v>
      </c>
      <c r="J76" s="43">
        <v>44</v>
      </c>
      <c r="K76" s="44"/>
      <c r="L76" s="43"/>
    </row>
    <row r="77" spans="1:12" ht="14.75" x14ac:dyDescent="0.75">
      <c r="A77" s="23"/>
      <c r="B77" s="15"/>
      <c r="C77" s="11"/>
      <c r="D77" s="7" t="s">
        <v>32</v>
      </c>
      <c r="E77" s="42" t="s">
        <v>81</v>
      </c>
      <c r="F77" s="43">
        <v>60</v>
      </c>
      <c r="G77" s="43">
        <v>6</v>
      </c>
      <c r="H77" s="43">
        <v>2</v>
      </c>
      <c r="I77" s="43">
        <v>4</v>
      </c>
      <c r="J77" s="43">
        <v>44</v>
      </c>
      <c r="K77" s="44"/>
      <c r="L77" s="43"/>
    </row>
    <row r="78" spans="1:12" ht="14.75" x14ac:dyDescent="0.7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75" x14ac:dyDescent="0.7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75" x14ac:dyDescent="0.75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31</v>
      </c>
      <c r="H80" s="19">
        <f t="shared" ref="H80" si="35">SUM(H71:H79)</f>
        <v>42.600000000000009</v>
      </c>
      <c r="I80" s="19">
        <f t="shared" ref="I80" si="36">SUM(I71:I79)</f>
        <v>110.1</v>
      </c>
      <c r="J80" s="19">
        <f t="shared" ref="J80:L80" si="37">SUM(J71:J79)</f>
        <v>920</v>
      </c>
      <c r="K80" s="25"/>
      <c r="L80" s="19">
        <f t="shared" si="37"/>
        <v>0</v>
      </c>
    </row>
    <row r="81" spans="1:12" ht="15.75" customHeight="1" x14ac:dyDescent="0.6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1520</v>
      </c>
      <c r="G81" s="32">
        <f t="shared" ref="G81" si="38">G70+G80</f>
        <v>43.51</v>
      </c>
      <c r="H81" s="32">
        <f t="shared" ref="H81" si="39">H70+H80</f>
        <v>52.45000000000001</v>
      </c>
      <c r="I81" s="32">
        <f t="shared" ref="I81" si="40">I70+I80</f>
        <v>172.24</v>
      </c>
      <c r="J81" s="32">
        <f t="shared" ref="J81:L81" si="41">J70+J80</f>
        <v>1304.0999999999999</v>
      </c>
      <c r="K81" s="32"/>
      <c r="L81" s="32">
        <f t="shared" si="41"/>
        <v>0</v>
      </c>
    </row>
    <row r="82" spans="1:12" ht="14.75" x14ac:dyDescent="0.7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6.38</v>
      </c>
      <c r="H82" s="40">
        <v>10.119999999999999</v>
      </c>
      <c r="I82" s="40">
        <v>34.9</v>
      </c>
      <c r="J82" s="40">
        <v>264</v>
      </c>
      <c r="K82" s="41">
        <v>302</v>
      </c>
      <c r="L82" s="40"/>
    </row>
    <row r="83" spans="1:12" ht="14.75" x14ac:dyDescent="0.7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75" x14ac:dyDescent="0.75">
      <c r="A84" s="23"/>
      <c r="B84" s="15"/>
      <c r="C84" s="11"/>
      <c r="D84" s="7" t="s">
        <v>22</v>
      </c>
      <c r="E84" s="42" t="s">
        <v>60</v>
      </c>
      <c r="F84" s="43">
        <v>250</v>
      </c>
      <c r="G84" s="43">
        <v>2.5</v>
      </c>
      <c r="H84" s="43">
        <v>3.6</v>
      </c>
      <c r="I84" s="43">
        <v>43.8</v>
      </c>
      <c r="J84" s="43">
        <v>176</v>
      </c>
      <c r="K84" s="44">
        <v>692</v>
      </c>
      <c r="L84" s="43"/>
    </row>
    <row r="85" spans="1:12" ht="14.75" x14ac:dyDescent="0.75">
      <c r="A85" s="23"/>
      <c r="B85" s="15"/>
      <c r="C85" s="11"/>
      <c r="D85" s="7" t="s">
        <v>23</v>
      </c>
      <c r="E85" s="42" t="s">
        <v>72</v>
      </c>
      <c r="F85" s="43">
        <v>60</v>
      </c>
      <c r="G85" s="43">
        <v>4.7</v>
      </c>
      <c r="H85" s="43">
        <v>7.9</v>
      </c>
      <c r="I85" s="43">
        <v>7.3</v>
      </c>
      <c r="J85" s="43">
        <v>123</v>
      </c>
      <c r="K85" s="44">
        <v>3</v>
      </c>
      <c r="L85" s="43"/>
    </row>
    <row r="86" spans="1:12" ht="14.75" x14ac:dyDescent="0.75">
      <c r="A86" s="23"/>
      <c r="B86" s="15"/>
      <c r="C86" s="11"/>
      <c r="D86" s="7" t="s">
        <v>24</v>
      </c>
      <c r="E86" s="42" t="s">
        <v>65</v>
      </c>
      <c r="F86" s="43">
        <v>200</v>
      </c>
      <c r="G86" s="43"/>
      <c r="H86" s="43"/>
      <c r="I86" s="43"/>
      <c r="J86" s="43"/>
      <c r="K86" s="44"/>
      <c r="L86" s="43"/>
    </row>
    <row r="87" spans="1:12" ht="14.75" x14ac:dyDescent="0.7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75" x14ac:dyDescent="0.7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75" x14ac:dyDescent="0.7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13.579999999999998</v>
      </c>
      <c r="H89" s="19">
        <f t="shared" ref="H89" si="43">SUM(H82:H88)</f>
        <v>21.619999999999997</v>
      </c>
      <c r="I89" s="19">
        <f t="shared" ref="I89" si="44">SUM(I82:I88)</f>
        <v>85.999999999999986</v>
      </c>
      <c r="J89" s="19">
        <f t="shared" ref="J89:L89" si="45">SUM(J82:J88)</f>
        <v>563</v>
      </c>
      <c r="K89" s="25"/>
      <c r="L89" s="19">
        <f t="shared" si="45"/>
        <v>0</v>
      </c>
    </row>
    <row r="90" spans="1:12" ht="14.75" x14ac:dyDescent="0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17.899999999999999</v>
      </c>
      <c r="H90" s="43">
        <v>27.1</v>
      </c>
      <c r="I90" s="43">
        <v>4.4000000000000004</v>
      </c>
      <c r="J90" s="43">
        <v>334</v>
      </c>
      <c r="K90" s="44">
        <v>68</v>
      </c>
      <c r="L90" s="43"/>
    </row>
    <row r="91" spans="1:12" ht="14.75" x14ac:dyDescent="0.7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6.2</v>
      </c>
      <c r="H91" s="43">
        <v>5.6</v>
      </c>
      <c r="I91" s="43">
        <v>22.3</v>
      </c>
      <c r="J91" s="43">
        <v>167</v>
      </c>
      <c r="K91" s="44">
        <v>139</v>
      </c>
      <c r="L91" s="43"/>
    </row>
    <row r="92" spans="1:12" ht="14.75" x14ac:dyDescent="0.7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9.8000000000000007</v>
      </c>
      <c r="H92" s="43">
        <v>3.4</v>
      </c>
      <c r="I92" s="43">
        <v>2.1</v>
      </c>
      <c r="J92" s="43">
        <v>80</v>
      </c>
      <c r="K92" s="44">
        <v>369</v>
      </c>
      <c r="L92" s="43"/>
    </row>
    <row r="93" spans="1:12" ht="14.75" x14ac:dyDescent="0.75">
      <c r="A93" s="23"/>
      <c r="B93" s="15"/>
      <c r="C93" s="11"/>
      <c r="D93" s="7" t="s">
        <v>29</v>
      </c>
      <c r="E93" s="42" t="s">
        <v>45</v>
      </c>
      <c r="F93" s="43">
        <v>180</v>
      </c>
      <c r="G93" s="43">
        <v>8</v>
      </c>
      <c r="H93" s="43">
        <v>12</v>
      </c>
      <c r="I93" s="43">
        <v>28</v>
      </c>
      <c r="J93" s="43">
        <v>208</v>
      </c>
      <c r="K93" s="44">
        <v>520</v>
      </c>
      <c r="L93" s="43"/>
    </row>
    <row r="94" spans="1:12" ht="14.75" x14ac:dyDescent="0.7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0.6</v>
      </c>
      <c r="H94" s="43">
        <v>0</v>
      </c>
      <c r="I94" s="43">
        <v>46.6</v>
      </c>
      <c r="J94" s="43">
        <v>182</v>
      </c>
      <c r="K94" s="44">
        <v>631</v>
      </c>
      <c r="L94" s="43"/>
    </row>
    <row r="95" spans="1:12" ht="14.75" x14ac:dyDescent="0.75">
      <c r="A95" s="23"/>
      <c r="B95" s="15"/>
      <c r="C95" s="11"/>
      <c r="D95" s="7" t="s">
        <v>31</v>
      </c>
      <c r="E95" s="42" t="s">
        <v>31</v>
      </c>
      <c r="F95" s="43">
        <v>60</v>
      </c>
      <c r="G95" s="43">
        <v>6</v>
      </c>
      <c r="H95" s="43">
        <v>2</v>
      </c>
      <c r="I95" s="43">
        <v>4</v>
      </c>
      <c r="J95" s="43">
        <v>44</v>
      </c>
      <c r="K95" s="44"/>
      <c r="L95" s="43"/>
    </row>
    <row r="96" spans="1:12" ht="14.75" x14ac:dyDescent="0.75">
      <c r="A96" s="23"/>
      <c r="B96" s="15"/>
      <c r="C96" s="11"/>
      <c r="D96" s="7" t="s">
        <v>32</v>
      </c>
      <c r="E96" s="42" t="s">
        <v>81</v>
      </c>
      <c r="F96" s="43">
        <v>60</v>
      </c>
      <c r="G96" s="43">
        <v>6</v>
      </c>
      <c r="H96" s="43">
        <v>2</v>
      </c>
      <c r="I96" s="43">
        <v>4</v>
      </c>
      <c r="J96" s="43">
        <v>44</v>
      </c>
      <c r="K96" s="44"/>
      <c r="L96" s="43"/>
    </row>
    <row r="97" spans="1:12" ht="14.75" x14ac:dyDescent="0.7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75" x14ac:dyDescent="0.7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75" x14ac:dyDescent="0.7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54.5</v>
      </c>
      <c r="H99" s="19">
        <f t="shared" ref="H99" si="47">SUM(H90:H98)</f>
        <v>52.1</v>
      </c>
      <c r="I99" s="19">
        <f t="shared" ref="I99" si="48">SUM(I90:I98)</f>
        <v>111.4</v>
      </c>
      <c r="J99" s="19">
        <f t="shared" ref="J99:L99" si="49">SUM(J90:J98)</f>
        <v>1059</v>
      </c>
      <c r="K99" s="25"/>
      <c r="L99" s="19">
        <f t="shared" si="49"/>
        <v>0</v>
      </c>
    </row>
    <row r="100" spans="1:12" ht="15.75" customHeight="1" x14ac:dyDescent="0.6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1710</v>
      </c>
      <c r="G100" s="32">
        <f t="shared" ref="G100" si="50">G89+G99</f>
        <v>68.08</v>
      </c>
      <c r="H100" s="32">
        <f t="shared" ref="H100" si="51">H89+H99</f>
        <v>73.72</v>
      </c>
      <c r="I100" s="32">
        <f t="shared" ref="I100" si="52">I89+I99</f>
        <v>197.39999999999998</v>
      </c>
      <c r="J100" s="32">
        <f t="shared" ref="J100:L100" si="53">J89+J99</f>
        <v>1622</v>
      </c>
      <c r="K100" s="32"/>
      <c r="L100" s="32">
        <f t="shared" si="53"/>
        <v>0</v>
      </c>
    </row>
    <row r="101" spans="1:12" ht="14.75" x14ac:dyDescent="0.7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250</v>
      </c>
      <c r="G101" s="40">
        <v>8.36</v>
      </c>
      <c r="H101" s="40">
        <v>11</v>
      </c>
      <c r="I101" s="40">
        <v>42.7</v>
      </c>
      <c r="J101" s="40">
        <v>310</v>
      </c>
      <c r="K101" s="41">
        <v>302</v>
      </c>
      <c r="L101" s="40"/>
    </row>
    <row r="102" spans="1:12" ht="14.75" x14ac:dyDescent="0.75">
      <c r="A102" s="23"/>
      <c r="B102" s="15"/>
      <c r="C102" s="11"/>
      <c r="D102" s="6" t="s">
        <v>84</v>
      </c>
      <c r="E102" s="42" t="s">
        <v>83</v>
      </c>
      <c r="F102" s="43">
        <v>50</v>
      </c>
      <c r="G102" s="43">
        <v>1</v>
      </c>
      <c r="H102" s="43">
        <v>0</v>
      </c>
      <c r="I102" s="43">
        <v>21</v>
      </c>
      <c r="J102" s="43">
        <v>133</v>
      </c>
      <c r="K102" s="44"/>
      <c r="L102" s="43"/>
    </row>
    <row r="103" spans="1:12" ht="14.75" x14ac:dyDescent="0.75">
      <c r="A103" s="23"/>
      <c r="B103" s="15"/>
      <c r="C103" s="11"/>
      <c r="D103" s="7" t="s">
        <v>22</v>
      </c>
      <c r="E103" s="42" t="s">
        <v>39</v>
      </c>
      <c r="F103" s="43">
        <v>250</v>
      </c>
      <c r="G103" s="43">
        <v>4.9000000000000004</v>
      </c>
      <c r="H103" s="43">
        <v>5</v>
      </c>
      <c r="I103" s="43">
        <v>32.5</v>
      </c>
      <c r="J103" s="43">
        <v>240</v>
      </c>
      <c r="K103" s="44">
        <v>693</v>
      </c>
      <c r="L103" s="43"/>
    </row>
    <row r="104" spans="1:12" ht="14.75" x14ac:dyDescent="0.7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</v>
      </c>
      <c r="H104" s="43">
        <v>1</v>
      </c>
      <c r="I104" s="43">
        <v>2</v>
      </c>
      <c r="J104" s="43">
        <v>22</v>
      </c>
      <c r="K104" s="44"/>
      <c r="L104" s="43"/>
    </row>
    <row r="105" spans="1:12" ht="14.75" x14ac:dyDescent="0.7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75" x14ac:dyDescent="0.7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75" x14ac:dyDescent="0.7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75" x14ac:dyDescent="0.7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17.259999999999998</v>
      </c>
      <c r="H108" s="19">
        <f t="shared" si="54"/>
        <v>17</v>
      </c>
      <c r="I108" s="19">
        <f t="shared" si="54"/>
        <v>98.2</v>
      </c>
      <c r="J108" s="19">
        <f t="shared" si="54"/>
        <v>705</v>
      </c>
      <c r="K108" s="25"/>
      <c r="L108" s="19">
        <f t="shared" ref="L108" si="55">SUM(L101:L107)</f>
        <v>0</v>
      </c>
    </row>
    <row r="109" spans="1:12" ht="14.75" x14ac:dyDescent="0.7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100</v>
      </c>
      <c r="G109" s="43">
        <v>1.4</v>
      </c>
      <c r="H109" s="43">
        <v>5.0999999999999996</v>
      </c>
      <c r="I109" s="43">
        <v>8.9</v>
      </c>
      <c r="J109" s="43">
        <v>88</v>
      </c>
      <c r="K109" s="44">
        <v>43</v>
      </c>
      <c r="L109" s="43"/>
    </row>
    <row r="110" spans="1:12" ht="14.75" x14ac:dyDescent="0.7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2</v>
      </c>
      <c r="H110" s="43">
        <v>4.3</v>
      </c>
      <c r="I110" s="43">
        <v>10</v>
      </c>
      <c r="J110" s="43">
        <v>88</v>
      </c>
      <c r="K110" s="44">
        <v>124</v>
      </c>
      <c r="L110" s="43"/>
    </row>
    <row r="111" spans="1:12" ht="14.75" x14ac:dyDescent="0.7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16.7</v>
      </c>
      <c r="H111" s="43">
        <v>12.1</v>
      </c>
      <c r="I111" s="43">
        <v>16.3</v>
      </c>
      <c r="J111" s="43">
        <v>244</v>
      </c>
      <c r="K111" s="44">
        <v>498</v>
      </c>
      <c r="L111" s="43"/>
    </row>
    <row r="112" spans="1:12" ht="14.75" x14ac:dyDescent="0.75">
      <c r="A112" s="23"/>
      <c r="B112" s="15"/>
      <c r="C112" s="11"/>
      <c r="D112" s="7" t="s">
        <v>29</v>
      </c>
      <c r="E112" s="42" t="s">
        <v>43</v>
      </c>
      <c r="F112" s="43">
        <v>180</v>
      </c>
      <c r="G112" s="43">
        <v>5.25</v>
      </c>
      <c r="H112" s="43">
        <v>6.15</v>
      </c>
      <c r="I112" s="43">
        <v>35.200000000000003</v>
      </c>
      <c r="J112" s="43">
        <v>220</v>
      </c>
      <c r="K112" s="44">
        <v>332</v>
      </c>
      <c r="L112" s="43"/>
    </row>
    <row r="113" spans="1:12" ht="14.75" x14ac:dyDescent="0.7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0.6</v>
      </c>
      <c r="H113" s="43">
        <v>0</v>
      </c>
      <c r="I113" s="43">
        <v>46.6</v>
      </c>
      <c r="J113" s="43">
        <v>182</v>
      </c>
      <c r="K113" s="44">
        <v>631</v>
      </c>
      <c r="L113" s="43"/>
    </row>
    <row r="114" spans="1:12" ht="14.75" x14ac:dyDescent="0.75">
      <c r="A114" s="23"/>
      <c r="B114" s="15"/>
      <c r="C114" s="11"/>
      <c r="D114" s="7" t="s">
        <v>31</v>
      </c>
      <c r="E114" s="42" t="s">
        <v>31</v>
      </c>
      <c r="F114" s="43">
        <v>60</v>
      </c>
      <c r="G114" s="43">
        <v>6</v>
      </c>
      <c r="H114" s="43">
        <v>2</v>
      </c>
      <c r="I114" s="43">
        <v>4</v>
      </c>
      <c r="J114" s="43">
        <v>44</v>
      </c>
      <c r="K114" s="44"/>
      <c r="L114" s="43"/>
    </row>
    <row r="115" spans="1:12" ht="14.75" x14ac:dyDescent="0.75">
      <c r="A115" s="23"/>
      <c r="B115" s="15"/>
      <c r="C115" s="11"/>
      <c r="D115" s="7" t="s">
        <v>32</v>
      </c>
      <c r="E115" s="42" t="s">
        <v>81</v>
      </c>
      <c r="F115" s="43">
        <v>60</v>
      </c>
      <c r="G115" s="43">
        <v>6</v>
      </c>
      <c r="H115" s="43">
        <v>2</v>
      </c>
      <c r="I115" s="43">
        <v>4</v>
      </c>
      <c r="J115" s="43">
        <v>44</v>
      </c>
      <c r="K115" s="44"/>
      <c r="L115" s="43"/>
    </row>
    <row r="116" spans="1:12" ht="14.75" x14ac:dyDescent="0.7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75" x14ac:dyDescent="0.7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75" x14ac:dyDescent="0.7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37.950000000000003</v>
      </c>
      <c r="H118" s="19">
        <f t="shared" si="56"/>
        <v>31.65</v>
      </c>
      <c r="I118" s="19">
        <f t="shared" si="56"/>
        <v>125</v>
      </c>
      <c r="J118" s="19">
        <f t="shared" si="56"/>
        <v>910</v>
      </c>
      <c r="K118" s="25"/>
      <c r="L118" s="19">
        <f t="shared" ref="L118" si="57">SUM(L109:L117)</f>
        <v>0</v>
      </c>
    </row>
    <row r="119" spans="1:12" ht="14.75" x14ac:dyDescent="0.6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1540</v>
      </c>
      <c r="G119" s="32">
        <f t="shared" ref="G119" si="58">G108+G118</f>
        <v>55.21</v>
      </c>
      <c r="H119" s="32">
        <f t="shared" ref="H119" si="59">H108+H118</f>
        <v>48.65</v>
      </c>
      <c r="I119" s="32">
        <f t="shared" ref="I119" si="60">I108+I118</f>
        <v>223.2</v>
      </c>
      <c r="J119" s="32">
        <f t="shared" ref="J119:L119" si="61">J108+J118</f>
        <v>1615</v>
      </c>
      <c r="K119" s="32"/>
      <c r="L119" s="32">
        <f t="shared" si="61"/>
        <v>0</v>
      </c>
    </row>
    <row r="120" spans="1:12" ht="14.75" x14ac:dyDescent="0.7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250</v>
      </c>
      <c r="G120" s="40">
        <v>15</v>
      </c>
      <c r="H120" s="40">
        <v>13.3</v>
      </c>
      <c r="I120" s="40">
        <v>13.7</v>
      </c>
      <c r="J120" s="40">
        <v>361</v>
      </c>
      <c r="K120" s="41">
        <v>366</v>
      </c>
      <c r="L120" s="40"/>
    </row>
    <row r="121" spans="1:12" ht="14.75" x14ac:dyDescent="0.7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75" x14ac:dyDescent="0.7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75" x14ac:dyDescent="0.7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</v>
      </c>
      <c r="H123" s="43">
        <v>1</v>
      </c>
      <c r="I123" s="43">
        <v>2</v>
      </c>
      <c r="J123" s="43">
        <v>22</v>
      </c>
      <c r="K123" s="44"/>
      <c r="L123" s="43"/>
    </row>
    <row r="124" spans="1:12" ht="14.75" x14ac:dyDescent="0.7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75" x14ac:dyDescent="0.75">
      <c r="A125" s="14"/>
      <c r="B125" s="15"/>
      <c r="C125" s="11"/>
      <c r="D125" s="6" t="s">
        <v>30</v>
      </c>
      <c r="E125" s="42" t="s">
        <v>68</v>
      </c>
      <c r="F125" s="43">
        <v>250</v>
      </c>
      <c r="G125" s="43">
        <v>0.68</v>
      </c>
      <c r="H125" s="43">
        <v>0.28000000000000003</v>
      </c>
      <c r="I125" s="43">
        <v>20.76</v>
      </c>
      <c r="J125" s="43">
        <v>88.2</v>
      </c>
      <c r="K125" s="44">
        <v>705</v>
      </c>
      <c r="L125" s="43"/>
    </row>
    <row r="126" spans="1:12" ht="14.75" x14ac:dyDescent="0.7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75" x14ac:dyDescent="0.7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18.68</v>
      </c>
      <c r="H127" s="19">
        <f t="shared" si="62"/>
        <v>14.58</v>
      </c>
      <c r="I127" s="19">
        <f t="shared" si="62"/>
        <v>36.46</v>
      </c>
      <c r="J127" s="19">
        <f t="shared" si="62"/>
        <v>471.2</v>
      </c>
      <c r="K127" s="25"/>
      <c r="L127" s="19">
        <f t="shared" ref="L127" si="63">SUM(L120:L126)</f>
        <v>0</v>
      </c>
    </row>
    <row r="128" spans="1:12" ht="14.75" x14ac:dyDescent="0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100</v>
      </c>
      <c r="G128" s="43">
        <v>1.25</v>
      </c>
      <c r="H128" s="43">
        <v>2.4300000000000002</v>
      </c>
      <c r="I128" s="43">
        <v>3.89</v>
      </c>
      <c r="J128" s="43">
        <v>49</v>
      </c>
      <c r="K128" s="44">
        <v>25</v>
      </c>
      <c r="L128" s="43"/>
    </row>
    <row r="129" spans="1:12" ht="14.75" x14ac:dyDescent="0.7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3</v>
      </c>
      <c r="H129" s="43">
        <v>4.5</v>
      </c>
      <c r="I129" s="43">
        <v>20.100000000000001</v>
      </c>
      <c r="J129" s="43">
        <v>135</v>
      </c>
      <c r="K129" s="44">
        <v>132</v>
      </c>
      <c r="L129" s="43"/>
    </row>
    <row r="130" spans="1:12" ht="14.75" x14ac:dyDescent="0.75">
      <c r="A130" s="14"/>
      <c r="B130" s="15"/>
      <c r="C130" s="11"/>
      <c r="D130" s="7" t="s">
        <v>28</v>
      </c>
      <c r="E130" s="42" t="s">
        <v>49</v>
      </c>
      <c r="F130" s="43">
        <v>100</v>
      </c>
      <c r="G130" s="43">
        <v>7.95</v>
      </c>
      <c r="H130" s="43">
        <v>7.2</v>
      </c>
      <c r="I130" s="43">
        <v>8</v>
      </c>
      <c r="J130" s="43">
        <v>130.5</v>
      </c>
      <c r="K130" s="44">
        <v>452</v>
      </c>
      <c r="L130" s="43"/>
    </row>
    <row r="131" spans="1:12" ht="14.75" x14ac:dyDescent="0.75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5.8</v>
      </c>
      <c r="H131" s="43">
        <v>5.2</v>
      </c>
      <c r="I131" s="43">
        <v>28.4</v>
      </c>
      <c r="J131" s="43">
        <v>186</v>
      </c>
      <c r="K131" s="44">
        <v>500</v>
      </c>
      <c r="L131" s="43"/>
    </row>
    <row r="132" spans="1:12" ht="14.75" x14ac:dyDescent="0.7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0.6</v>
      </c>
      <c r="H132" s="43">
        <v>0</v>
      </c>
      <c r="I132" s="43">
        <v>43.8</v>
      </c>
      <c r="J132" s="43">
        <v>176</v>
      </c>
      <c r="K132" s="44">
        <v>639</v>
      </c>
      <c r="L132" s="43"/>
    </row>
    <row r="133" spans="1:12" ht="14.75" x14ac:dyDescent="0.75">
      <c r="A133" s="14"/>
      <c r="B133" s="15"/>
      <c r="C133" s="11"/>
      <c r="D133" s="7" t="s">
        <v>31</v>
      </c>
      <c r="E133" s="42" t="s">
        <v>31</v>
      </c>
      <c r="F133" s="43">
        <v>60</v>
      </c>
      <c r="G133" s="43">
        <v>6</v>
      </c>
      <c r="H133" s="43">
        <v>2</v>
      </c>
      <c r="I133" s="43">
        <v>4</v>
      </c>
      <c r="J133" s="43">
        <v>44</v>
      </c>
      <c r="K133" s="44"/>
      <c r="L133" s="43"/>
    </row>
    <row r="134" spans="1:12" ht="14.75" x14ac:dyDescent="0.75">
      <c r="A134" s="14"/>
      <c r="B134" s="15"/>
      <c r="C134" s="11"/>
      <c r="D134" s="7" t="s">
        <v>32</v>
      </c>
      <c r="E134" s="42" t="s">
        <v>81</v>
      </c>
      <c r="F134" s="43">
        <v>60</v>
      </c>
      <c r="G134" s="43">
        <v>6</v>
      </c>
      <c r="H134" s="43">
        <v>2</v>
      </c>
      <c r="I134" s="43">
        <v>4</v>
      </c>
      <c r="J134" s="43">
        <v>44</v>
      </c>
      <c r="K134" s="44"/>
      <c r="L134" s="43"/>
    </row>
    <row r="135" spans="1:12" ht="14.75" x14ac:dyDescent="0.7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75" x14ac:dyDescent="0.7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75" x14ac:dyDescent="0.7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30.6</v>
      </c>
      <c r="H137" s="19">
        <f t="shared" si="64"/>
        <v>23.33</v>
      </c>
      <c r="I137" s="19">
        <f t="shared" si="64"/>
        <v>112.19</v>
      </c>
      <c r="J137" s="19">
        <f t="shared" si="64"/>
        <v>764.5</v>
      </c>
      <c r="K137" s="25"/>
      <c r="L137" s="19">
        <f t="shared" ref="L137" si="65">SUM(L128:L136)</f>
        <v>0</v>
      </c>
    </row>
    <row r="138" spans="1:12" ht="14.75" x14ac:dyDescent="0.6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1490</v>
      </c>
      <c r="G138" s="32">
        <f t="shared" ref="G138" si="66">G127+G137</f>
        <v>49.28</v>
      </c>
      <c r="H138" s="32">
        <f t="shared" ref="H138" si="67">H127+H137</f>
        <v>37.909999999999997</v>
      </c>
      <c r="I138" s="32">
        <f t="shared" ref="I138" si="68">I127+I137</f>
        <v>148.65</v>
      </c>
      <c r="J138" s="32">
        <f t="shared" ref="J138:L138" si="69">J127+J137</f>
        <v>1235.7</v>
      </c>
      <c r="K138" s="32"/>
      <c r="L138" s="32">
        <f t="shared" si="69"/>
        <v>0</v>
      </c>
    </row>
    <row r="139" spans="1:12" ht="14.75" x14ac:dyDescent="0.7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150</v>
      </c>
      <c r="G139" s="40">
        <v>5.25</v>
      </c>
      <c r="H139" s="40">
        <v>6.15</v>
      </c>
      <c r="I139" s="40">
        <v>35.200000000000003</v>
      </c>
      <c r="J139" s="40">
        <v>220</v>
      </c>
      <c r="K139" s="41">
        <v>332</v>
      </c>
      <c r="L139" s="40"/>
    </row>
    <row r="140" spans="1:12" ht="14.75" x14ac:dyDescent="0.75">
      <c r="A140" s="23"/>
      <c r="B140" s="15"/>
      <c r="C140" s="11"/>
      <c r="D140" s="6" t="s">
        <v>21</v>
      </c>
      <c r="E140" s="42" t="s">
        <v>49</v>
      </c>
      <c r="F140" s="43">
        <v>90</v>
      </c>
      <c r="G140" s="43">
        <v>7.95</v>
      </c>
      <c r="H140" s="43">
        <v>7.2</v>
      </c>
      <c r="I140" s="43">
        <v>8</v>
      </c>
      <c r="J140" s="43">
        <v>130.5</v>
      </c>
      <c r="K140" s="44">
        <v>452</v>
      </c>
      <c r="L140" s="43"/>
    </row>
    <row r="141" spans="1:12" ht="14.75" x14ac:dyDescent="0.75">
      <c r="A141" s="23"/>
      <c r="B141" s="15"/>
      <c r="C141" s="11"/>
      <c r="D141" s="7" t="s">
        <v>22</v>
      </c>
      <c r="E141" s="42" t="s">
        <v>46</v>
      </c>
      <c r="F141" s="43">
        <v>250</v>
      </c>
      <c r="G141" s="43">
        <v>0.2</v>
      </c>
      <c r="H141" s="43">
        <v>0</v>
      </c>
      <c r="I141" s="43">
        <v>0</v>
      </c>
      <c r="J141" s="43">
        <v>4.5999999999999996</v>
      </c>
      <c r="K141" s="44">
        <v>685</v>
      </c>
      <c r="L141" s="43"/>
    </row>
    <row r="142" spans="1:12" ht="15.75" customHeight="1" x14ac:dyDescent="0.75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3</v>
      </c>
      <c r="H142" s="43">
        <v>1</v>
      </c>
      <c r="I142" s="43">
        <v>2</v>
      </c>
      <c r="J142" s="43">
        <v>22</v>
      </c>
      <c r="K142" s="44"/>
      <c r="L142" s="43"/>
    </row>
    <row r="143" spans="1:12" ht="14.75" x14ac:dyDescent="0.7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75" x14ac:dyDescent="0.7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75" x14ac:dyDescent="0.7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75" x14ac:dyDescent="0.7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16.399999999999999</v>
      </c>
      <c r="H146" s="19">
        <f t="shared" si="70"/>
        <v>14.350000000000001</v>
      </c>
      <c r="I146" s="19">
        <f t="shared" si="70"/>
        <v>45.2</v>
      </c>
      <c r="J146" s="19">
        <f t="shared" si="70"/>
        <v>377.1</v>
      </c>
      <c r="K146" s="25"/>
      <c r="L146" s="19">
        <f t="shared" ref="L146" si="71">SUM(L139:L145)</f>
        <v>0</v>
      </c>
    </row>
    <row r="147" spans="1:12" ht="14.75" x14ac:dyDescent="0.7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5.8</v>
      </c>
      <c r="H147" s="43">
        <v>16.600000000000001</v>
      </c>
      <c r="I147" s="43">
        <v>5.5</v>
      </c>
      <c r="J147" s="43">
        <v>195</v>
      </c>
      <c r="K147" s="44">
        <v>65</v>
      </c>
      <c r="L147" s="43"/>
    </row>
    <row r="148" spans="1:12" ht="14.75" x14ac:dyDescent="0.7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2.9</v>
      </c>
      <c r="H148" s="43">
        <v>2.5</v>
      </c>
      <c r="I148" s="43">
        <v>21</v>
      </c>
      <c r="J148" s="43">
        <v>170</v>
      </c>
      <c r="K148" s="44">
        <v>140</v>
      </c>
      <c r="L148" s="43"/>
    </row>
    <row r="149" spans="1:12" ht="14.75" x14ac:dyDescent="0.75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43">
        <v>3.58</v>
      </c>
      <c r="H149" s="57">
        <v>2.42</v>
      </c>
      <c r="I149" s="43">
        <v>4.18</v>
      </c>
      <c r="J149" s="43">
        <v>53.9</v>
      </c>
      <c r="K149" s="44">
        <v>388</v>
      </c>
      <c r="L149" s="43"/>
    </row>
    <row r="150" spans="1:12" ht="14.75" x14ac:dyDescent="0.75">
      <c r="A150" s="23"/>
      <c r="B150" s="15"/>
      <c r="C150" s="11"/>
      <c r="D150" s="7" t="s">
        <v>29</v>
      </c>
      <c r="E150" s="42" t="s">
        <v>56</v>
      </c>
      <c r="F150" s="43">
        <v>180</v>
      </c>
      <c r="G150" s="43">
        <v>3.7</v>
      </c>
      <c r="H150" s="43">
        <v>6.1</v>
      </c>
      <c r="I150" s="43">
        <v>38.5</v>
      </c>
      <c r="J150" s="43">
        <v>228</v>
      </c>
      <c r="K150" s="44">
        <v>511</v>
      </c>
      <c r="L150" s="43"/>
    </row>
    <row r="151" spans="1:12" ht="14.75" x14ac:dyDescent="0.7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0.6</v>
      </c>
      <c r="H151" s="43">
        <v>0</v>
      </c>
      <c r="I151" s="43">
        <v>46.6</v>
      </c>
      <c r="J151" s="43">
        <v>182</v>
      </c>
      <c r="K151" s="44">
        <v>631</v>
      </c>
      <c r="L151" s="43"/>
    </row>
    <row r="152" spans="1:12" ht="14.75" x14ac:dyDescent="0.75">
      <c r="A152" s="23"/>
      <c r="B152" s="15"/>
      <c r="C152" s="11"/>
      <c r="D152" s="7" t="s">
        <v>31</v>
      </c>
      <c r="E152" s="42" t="s">
        <v>31</v>
      </c>
      <c r="F152" s="43">
        <v>60</v>
      </c>
      <c r="G152" s="43">
        <v>6</v>
      </c>
      <c r="H152" s="43">
        <v>2</v>
      </c>
      <c r="I152" s="43">
        <v>4</v>
      </c>
      <c r="J152" s="43">
        <v>44</v>
      </c>
      <c r="K152" s="44"/>
      <c r="L152" s="43"/>
    </row>
    <row r="153" spans="1:12" ht="14.75" x14ac:dyDescent="0.75">
      <c r="A153" s="23"/>
      <c r="B153" s="15"/>
      <c r="C153" s="11"/>
      <c r="D153" s="7" t="s">
        <v>32</v>
      </c>
      <c r="E153" s="42" t="s">
        <v>81</v>
      </c>
      <c r="F153" s="43">
        <v>60</v>
      </c>
      <c r="G153" s="43">
        <v>6</v>
      </c>
      <c r="H153" s="43">
        <v>2</v>
      </c>
      <c r="I153" s="43">
        <v>4</v>
      </c>
      <c r="J153" s="43">
        <v>44</v>
      </c>
      <c r="K153" s="44"/>
      <c r="L153" s="43"/>
    </row>
    <row r="154" spans="1:12" ht="14.75" x14ac:dyDescent="0.7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75" x14ac:dyDescent="0.7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75" x14ac:dyDescent="0.7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28.580000000000002</v>
      </c>
      <c r="H156" s="19">
        <f t="shared" si="72"/>
        <v>31.620000000000005</v>
      </c>
      <c r="I156" s="19">
        <f t="shared" si="72"/>
        <v>123.78</v>
      </c>
      <c r="J156" s="19">
        <f t="shared" si="72"/>
        <v>916.9</v>
      </c>
      <c r="K156" s="25"/>
      <c r="L156" s="19">
        <f t="shared" ref="L156" si="73">SUM(L147:L155)</f>
        <v>0</v>
      </c>
    </row>
    <row r="157" spans="1:12" ht="14.75" x14ac:dyDescent="0.6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1470</v>
      </c>
      <c r="G157" s="32">
        <f t="shared" ref="G157" si="74">G146+G156</f>
        <v>44.980000000000004</v>
      </c>
      <c r="H157" s="32">
        <f t="shared" ref="H157" si="75">H146+H156</f>
        <v>45.970000000000006</v>
      </c>
      <c r="I157" s="32">
        <f t="shared" ref="I157" si="76">I146+I156</f>
        <v>168.98000000000002</v>
      </c>
      <c r="J157" s="32">
        <f t="shared" ref="J157:L157" si="77">J146+J156</f>
        <v>1294</v>
      </c>
      <c r="K157" s="32"/>
      <c r="L157" s="32">
        <f t="shared" si="77"/>
        <v>0</v>
      </c>
    </row>
    <row r="158" spans="1:12" ht="14.75" x14ac:dyDescent="0.7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11.4</v>
      </c>
      <c r="H158" s="40">
        <v>9.75</v>
      </c>
      <c r="I158" s="40">
        <v>27.1</v>
      </c>
      <c r="J158" s="40">
        <v>292</v>
      </c>
      <c r="K158" s="41">
        <v>492</v>
      </c>
      <c r="L158" s="40"/>
    </row>
    <row r="159" spans="1:12" ht="14.75" x14ac:dyDescent="0.7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75" x14ac:dyDescent="0.75">
      <c r="A160" s="23"/>
      <c r="B160" s="15"/>
      <c r="C160" s="11"/>
      <c r="D160" s="7" t="s">
        <v>22</v>
      </c>
      <c r="E160" s="42" t="s">
        <v>75</v>
      </c>
      <c r="F160" s="43">
        <v>250</v>
      </c>
      <c r="G160" s="43">
        <v>4.4000000000000004</v>
      </c>
      <c r="H160" s="43">
        <v>0.12</v>
      </c>
      <c r="I160" s="43">
        <v>38.619999999999997</v>
      </c>
      <c r="J160" s="43">
        <v>157.6</v>
      </c>
      <c r="K160" s="44">
        <v>350</v>
      </c>
      <c r="L160" s="43"/>
    </row>
    <row r="161" spans="1:12" ht="14.75" x14ac:dyDescent="0.75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3</v>
      </c>
      <c r="H161" s="43">
        <v>1</v>
      </c>
      <c r="I161" s="43">
        <v>2</v>
      </c>
      <c r="J161" s="43">
        <v>22</v>
      </c>
      <c r="K161" s="44"/>
      <c r="L161" s="43"/>
    </row>
    <row r="162" spans="1:12" ht="14.75" x14ac:dyDescent="0.7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75" x14ac:dyDescent="0.7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75" x14ac:dyDescent="0.7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75" x14ac:dyDescent="0.7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18.8</v>
      </c>
      <c r="H165" s="19">
        <f t="shared" si="78"/>
        <v>10.87</v>
      </c>
      <c r="I165" s="19">
        <f t="shared" si="78"/>
        <v>67.72</v>
      </c>
      <c r="J165" s="19">
        <f t="shared" si="78"/>
        <v>471.6</v>
      </c>
      <c r="K165" s="25"/>
      <c r="L165" s="19">
        <f t="shared" ref="L165" si="79">SUM(L158:L164)</f>
        <v>0</v>
      </c>
    </row>
    <row r="166" spans="1:12" ht="14.75" x14ac:dyDescent="0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100</v>
      </c>
      <c r="G166" s="43">
        <v>1.4</v>
      </c>
      <c r="H166" s="43">
        <v>10.1</v>
      </c>
      <c r="I166" s="43">
        <v>6.8</v>
      </c>
      <c r="J166" s="43">
        <v>124</v>
      </c>
      <c r="K166" s="44">
        <v>71</v>
      </c>
      <c r="L166" s="43"/>
    </row>
    <row r="167" spans="1:12" ht="14.75" x14ac:dyDescent="0.7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2</v>
      </c>
      <c r="H167" s="43">
        <v>5.2</v>
      </c>
      <c r="I167" s="43">
        <v>13.1</v>
      </c>
      <c r="J167" s="43">
        <v>106</v>
      </c>
      <c r="K167" s="44">
        <v>110</v>
      </c>
      <c r="L167" s="43"/>
    </row>
    <row r="168" spans="1:12" ht="14.75" x14ac:dyDescent="0.75">
      <c r="A168" s="23"/>
      <c r="B168" s="15"/>
      <c r="C168" s="11"/>
      <c r="D168" s="7" t="s">
        <v>28</v>
      </c>
      <c r="E168" s="42" t="s">
        <v>85</v>
      </c>
      <c r="F168" s="43">
        <v>100</v>
      </c>
      <c r="G168" s="43">
        <v>9.1999999999999993</v>
      </c>
      <c r="H168" s="43">
        <v>18.100000000000001</v>
      </c>
      <c r="I168" s="43">
        <v>10</v>
      </c>
      <c r="J168" s="43">
        <v>240</v>
      </c>
      <c r="K168" s="44">
        <v>463</v>
      </c>
      <c r="L168" s="43"/>
    </row>
    <row r="169" spans="1:12" ht="14.75" x14ac:dyDescent="0.75">
      <c r="A169" s="23"/>
      <c r="B169" s="15"/>
      <c r="C169" s="11"/>
      <c r="D169" s="7" t="s">
        <v>29</v>
      </c>
      <c r="E169" s="42" t="s">
        <v>43</v>
      </c>
      <c r="F169" s="43">
        <v>180</v>
      </c>
      <c r="G169" s="43">
        <v>5.25</v>
      </c>
      <c r="H169" s="43">
        <v>6.15</v>
      </c>
      <c r="I169" s="43">
        <v>35.200000000000003</v>
      </c>
      <c r="J169" s="43">
        <v>220</v>
      </c>
      <c r="K169" s="44">
        <v>332</v>
      </c>
      <c r="L169" s="43"/>
    </row>
    <row r="170" spans="1:12" ht="14.75" x14ac:dyDescent="0.7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75" x14ac:dyDescent="0.75">
      <c r="A171" s="23"/>
      <c r="B171" s="15"/>
      <c r="C171" s="11"/>
      <c r="D171" s="7" t="s">
        <v>31</v>
      </c>
      <c r="E171" s="42" t="s">
        <v>31</v>
      </c>
      <c r="F171" s="43">
        <v>60</v>
      </c>
      <c r="G171" s="43">
        <v>6</v>
      </c>
      <c r="H171" s="43">
        <v>2</v>
      </c>
      <c r="I171" s="43">
        <v>4</v>
      </c>
      <c r="J171" s="43">
        <v>44</v>
      </c>
      <c r="K171" s="44"/>
      <c r="L171" s="43"/>
    </row>
    <row r="172" spans="1:12" ht="14.75" x14ac:dyDescent="0.75">
      <c r="A172" s="23"/>
      <c r="B172" s="15"/>
      <c r="C172" s="11"/>
      <c r="D172" s="7" t="s">
        <v>32</v>
      </c>
      <c r="E172" s="42" t="s">
        <v>81</v>
      </c>
      <c r="F172" s="43">
        <v>60</v>
      </c>
      <c r="G172" s="43">
        <v>6</v>
      </c>
      <c r="H172" s="43">
        <v>2</v>
      </c>
      <c r="I172" s="43">
        <v>4</v>
      </c>
      <c r="J172" s="43">
        <v>44</v>
      </c>
      <c r="K172" s="44"/>
      <c r="L172" s="43"/>
    </row>
    <row r="173" spans="1:12" ht="14.75" x14ac:dyDescent="0.75">
      <c r="A173" s="23"/>
      <c r="B173" s="15"/>
      <c r="C173" s="11"/>
      <c r="D173" s="6" t="s">
        <v>22</v>
      </c>
      <c r="E173" s="42" t="s">
        <v>46</v>
      </c>
      <c r="F173" s="43">
        <v>200</v>
      </c>
      <c r="G173" s="43">
        <v>0.2</v>
      </c>
      <c r="H173" s="43">
        <v>0</v>
      </c>
      <c r="I173" s="43">
        <v>0</v>
      </c>
      <c r="J173" s="43">
        <v>4.5999999999999996</v>
      </c>
      <c r="K173" s="44">
        <v>685</v>
      </c>
      <c r="L173" s="43"/>
    </row>
    <row r="174" spans="1:12" ht="14.75" x14ac:dyDescent="0.7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75" x14ac:dyDescent="0.7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30.05</v>
      </c>
      <c r="H175" s="19">
        <f t="shared" si="80"/>
        <v>43.550000000000004</v>
      </c>
      <c r="I175" s="19">
        <f t="shared" si="80"/>
        <v>73.099999999999994</v>
      </c>
      <c r="J175" s="19">
        <f t="shared" si="80"/>
        <v>782.6</v>
      </c>
      <c r="K175" s="25"/>
      <c r="L175" s="19">
        <f t="shared" ref="L175" si="81">SUM(L166:L174)</f>
        <v>0</v>
      </c>
    </row>
    <row r="176" spans="1:12" ht="14.75" x14ac:dyDescent="0.6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1480</v>
      </c>
      <c r="G176" s="32">
        <f t="shared" ref="G176" si="82">G165+G175</f>
        <v>48.85</v>
      </c>
      <c r="H176" s="32">
        <f t="shared" ref="H176" si="83">H165+H175</f>
        <v>54.42</v>
      </c>
      <c r="I176" s="32">
        <f t="shared" ref="I176" si="84">I165+I175</f>
        <v>140.82</v>
      </c>
      <c r="J176" s="32">
        <f t="shared" ref="J176:L176" si="85">J165+J175</f>
        <v>1254.2</v>
      </c>
      <c r="K176" s="32"/>
      <c r="L176" s="32">
        <f t="shared" si="85"/>
        <v>0</v>
      </c>
    </row>
    <row r="177" spans="1:12" ht="14.75" x14ac:dyDescent="0.7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250</v>
      </c>
      <c r="G177" s="40">
        <v>4.92</v>
      </c>
      <c r="H177" s="40">
        <v>8.4</v>
      </c>
      <c r="I177" s="40">
        <v>31.1</v>
      </c>
      <c r="J177" s="40">
        <v>227</v>
      </c>
      <c r="K177" s="41">
        <v>302</v>
      </c>
      <c r="L177" s="40"/>
    </row>
    <row r="178" spans="1:12" ht="14.75" x14ac:dyDescent="0.7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75" x14ac:dyDescent="0.75">
      <c r="A179" s="23"/>
      <c r="B179" s="15"/>
      <c r="C179" s="11"/>
      <c r="D179" s="7" t="s">
        <v>22</v>
      </c>
      <c r="E179" s="42" t="s">
        <v>60</v>
      </c>
      <c r="F179" s="43">
        <v>250</v>
      </c>
      <c r="G179" s="43">
        <v>2.5</v>
      </c>
      <c r="H179" s="43">
        <v>3.6</v>
      </c>
      <c r="I179" s="43">
        <v>43.8</v>
      </c>
      <c r="J179" s="43">
        <v>176</v>
      </c>
      <c r="K179" s="44">
        <v>692</v>
      </c>
      <c r="L179" s="43"/>
    </row>
    <row r="180" spans="1:12" ht="14.75" x14ac:dyDescent="0.7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>
        <v>1</v>
      </c>
      <c r="I180" s="43">
        <v>2</v>
      </c>
      <c r="J180" s="43">
        <v>22</v>
      </c>
      <c r="K180" s="44"/>
      <c r="L180" s="43"/>
    </row>
    <row r="181" spans="1:12" ht="14.75" x14ac:dyDescent="0.75">
      <c r="A181" s="23"/>
      <c r="B181" s="15"/>
      <c r="C181" s="11"/>
      <c r="D181" s="7" t="s">
        <v>24</v>
      </c>
      <c r="E181" s="42" t="s">
        <v>65</v>
      </c>
      <c r="F181" s="43">
        <v>200</v>
      </c>
      <c r="G181" s="43"/>
      <c r="H181" s="43"/>
      <c r="I181" s="43"/>
      <c r="J181" s="43"/>
      <c r="K181" s="44"/>
      <c r="L181" s="43"/>
    </row>
    <row r="182" spans="1:12" ht="14.75" x14ac:dyDescent="0.7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75" x14ac:dyDescent="0.7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7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10.42</v>
      </c>
      <c r="H184" s="19">
        <f t="shared" si="86"/>
        <v>13</v>
      </c>
      <c r="I184" s="19">
        <f t="shared" si="86"/>
        <v>76.900000000000006</v>
      </c>
      <c r="J184" s="19">
        <f t="shared" si="86"/>
        <v>425</v>
      </c>
      <c r="K184" s="25"/>
      <c r="L184" s="19">
        <f t="shared" ref="L184" si="87">SUM(L177:L183)</f>
        <v>0</v>
      </c>
    </row>
    <row r="185" spans="1:12" ht="14.75" x14ac:dyDescent="0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100</v>
      </c>
      <c r="G185" s="43">
        <v>17.899999999999999</v>
      </c>
      <c r="H185" s="43">
        <v>27.1</v>
      </c>
      <c r="I185" s="43">
        <v>4.4000000000000004</v>
      </c>
      <c r="J185" s="43">
        <v>334</v>
      </c>
      <c r="K185" s="44">
        <v>68</v>
      </c>
      <c r="L185" s="43"/>
    </row>
    <row r="186" spans="1:12" ht="14.75" x14ac:dyDescent="0.7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6.2</v>
      </c>
      <c r="H186" s="43">
        <v>5.6</v>
      </c>
      <c r="I186" s="43">
        <v>22.3</v>
      </c>
      <c r="J186" s="43">
        <v>167</v>
      </c>
      <c r="K186" s="44">
        <v>139</v>
      </c>
      <c r="L186" s="43"/>
    </row>
    <row r="187" spans="1:12" ht="14.75" x14ac:dyDescent="0.7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9.8000000000000007</v>
      </c>
      <c r="H187" s="43">
        <v>3.4</v>
      </c>
      <c r="I187" s="43">
        <v>2.1</v>
      </c>
      <c r="J187" s="43">
        <v>80</v>
      </c>
      <c r="K187" s="44">
        <v>369</v>
      </c>
      <c r="L187" s="43"/>
    </row>
    <row r="188" spans="1:12" ht="14.75" x14ac:dyDescent="0.75">
      <c r="A188" s="23"/>
      <c r="B188" s="15"/>
      <c r="C188" s="11"/>
      <c r="D188" s="7" t="s">
        <v>29</v>
      </c>
      <c r="E188" s="42" t="s">
        <v>45</v>
      </c>
      <c r="F188" s="43">
        <v>180</v>
      </c>
      <c r="G188" s="43">
        <v>8</v>
      </c>
      <c r="H188" s="43">
        <v>12</v>
      </c>
      <c r="I188" s="43">
        <v>28</v>
      </c>
      <c r="J188" s="43">
        <v>208</v>
      </c>
      <c r="K188" s="44">
        <v>520</v>
      </c>
      <c r="L188" s="43"/>
    </row>
    <row r="189" spans="1:12" ht="14.75" x14ac:dyDescent="0.7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0.6</v>
      </c>
      <c r="H189" s="43">
        <v>0</v>
      </c>
      <c r="I189" s="43">
        <v>43.8</v>
      </c>
      <c r="J189" s="43">
        <v>176</v>
      </c>
      <c r="K189" s="44">
        <v>639</v>
      </c>
      <c r="L189" s="43"/>
    </row>
    <row r="190" spans="1:12" ht="14.75" x14ac:dyDescent="0.75">
      <c r="A190" s="23"/>
      <c r="B190" s="15"/>
      <c r="C190" s="11"/>
      <c r="D190" s="7" t="s">
        <v>31</v>
      </c>
      <c r="E190" s="42" t="s">
        <v>31</v>
      </c>
      <c r="F190" s="43">
        <v>60</v>
      </c>
      <c r="G190" s="43">
        <v>6</v>
      </c>
      <c r="H190" s="43">
        <v>2</v>
      </c>
      <c r="I190" s="43">
        <v>4</v>
      </c>
      <c r="J190" s="43">
        <v>44</v>
      </c>
      <c r="K190" s="44"/>
      <c r="L190" s="43"/>
    </row>
    <row r="191" spans="1:12" ht="14.75" x14ac:dyDescent="0.75">
      <c r="A191" s="23"/>
      <c r="B191" s="15"/>
      <c r="C191" s="11"/>
      <c r="D191" s="7" t="s">
        <v>32</v>
      </c>
      <c r="E191" s="42" t="s">
        <v>81</v>
      </c>
      <c r="F191" s="43">
        <v>60</v>
      </c>
      <c r="G191" s="43">
        <v>6</v>
      </c>
      <c r="H191" s="43">
        <v>2</v>
      </c>
      <c r="I191" s="43">
        <v>4</v>
      </c>
      <c r="J191" s="43">
        <v>44</v>
      </c>
      <c r="K191" s="44"/>
      <c r="L191" s="43"/>
    </row>
    <row r="192" spans="1:12" ht="14.75" x14ac:dyDescent="0.7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75" x14ac:dyDescent="0.7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75" x14ac:dyDescent="0.7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54.5</v>
      </c>
      <c r="H194" s="19">
        <f t="shared" si="88"/>
        <v>52.1</v>
      </c>
      <c r="I194" s="19">
        <f t="shared" si="88"/>
        <v>108.6</v>
      </c>
      <c r="J194" s="19">
        <f t="shared" si="88"/>
        <v>1053</v>
      </c>
      <c r="K194" s="25"/>
      <c r="L194" s="19">
        <f t="shared" ref="L194" si="89">SUM(L185:L193)</f>
        <v>0</v>
      </c>
    </row>
    <row r="195" spans="1:12" ht="14.75" x14ac:dyDescent="0.6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1690</v>
      </c>
      <c r="G195" s="32">
        <f t="shared" ref="G195" si="90">G184+G194</f>
        <v>64.92</v>
      </c>
      <c r="H195" s="32">
        <f t="shared" ref="H195" si="91">H184+H194</f>
        <v>65.099999999999994</v>
      </c>
      <c r="I195" s="32">
        <f t="shared" ref="I195" si="92">I184+I194</f>
        <v>185.5</v>
      </c>
      <c r="J195" s="32">
        <f t="shared" ref="J195:L195" si="93">J184+J194</f>
        <v>1478</v>
      </c>
      <c r="K195" s="32"/>
      <c r="L195" s="32">
        <f t="shared" si="93"/>
        <v>0</v>
      </c>
    </row>
    <row r="196" spans="1:12" x14ac:dyDescent="0.6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54.145999999999994</v>
      </c>
      <c r="H196" s="34">
        <f t="shared" si="94"/>
        <v>52.064</v>
      </c>
      <c r="I196" s="34">
        <f t="shared" si="94"/>
        <v>178.47800000000001</v>
      </c>
      <c r="J196" s="34">
        <f t="shared" si="94"/>
        <v>1381.3600000000001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39370078740157483" bottom="0.39370078740157483" header="0" footer="0.3937007874015748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2024-09-16T12:32:25Z</cp:lastPrinted>
  <dcterms:created xsi:type="dcterms:W3CDTF">2022-05-16T14:23:56Z</dcterms:created>
  <dcterms:modified xsi:type="dcterms:W3CDTF">2024-09-16T12:32:37Z</dcterms:modified>
</cp:coreProperties>
</file>